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imple" sheetId="1" r:id="rId1"/>
    <sheet name="8CH_detail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jcyou</author>
  </authors>
  <commentList>
    <comment ref="D12" authorId="0">
      <text>
        <r>
          <rPr>
            <b/>
            <sz val="9"/>
            <rFont val="新細明體"/>
            <family val="1"/>
          </rPr>
          <t>dynacolor:note, the available capacity is the labled capacity/1.024/1.024/1.024-5-2, the 5GB is reserved for system buffering, and the other 2GB is reserved by Linux file system</t>
        </r>
        <r>
          <rPr>
            <sz val="9"/>
            <rFont val="新細明體"/>
            <family val="1"/>
          </rPr>
          <t xml:space="preserve">
</t>
        </r>
      </text>
    </comment>
    <comment ref="D6" authorId="0">
      <text>
        <r>
          <rPr>
            <b/>
            <sz val="9"/>
            <rFont val="新細明體"/>
            <family val="1"/>
          </rPr>
          <t>DynaColor: you have to add up all pps setting for individual cameras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<sst xmlns="http://schemas.openxmlformats.org/spreadsheetml/2006/main" count="60" uniqueCount="43">
  <si>
    <t>picture size in kB, only 2,6,10,14,18k</t>
  </si>
  <si>
    <t>settings</t>
  </si>
  <si>
    <t>total installed HDD size</t>
  </si>
  <si>
    <t>available HDD capacity</t>
  </si>
  <si>
    <t>total record suration, non-circular</t>
  </si>
  <si>
    <t>pps</t>
  </si>
  <si>
    <t>kB/picture</t>
  </si>
  <si>
    <t>GB</t>
  </si>
  <si>
    <t>Hours</t>
  </si>
  <si>
    <t>days</t>
  </si>
  <si>
    <t>please fill the colored fields</t>
  </si>
  <si>
    <t>calculated results</t>
  </si>
  <si>
    <t>ch1 PPS</t>
  </si>
  <si>
    <t>ch1 picture size</t>
  </si>
  <si>
    <t>ch2 PPS</t>
  </si>
  <si>
    <t>ch2 picture size</t>
  </si>
  <si>
    <t>ch3 PPS</t>
  </si>
  <si>
    <t>ch3 picture size</t>
  </si>
  <si>
    <t>ch4 PPS</t>
  </si>
  <si>
    <t>ch4 picture size</t>
  </si>
  <si>
    <t>pps</t>
  </si>
  <si>
    <t>kB</t>
  </si>
  <si>
    <t>total installed HDD size</t>
  </si>
  <si>
    <t>GB</t>
  </si>
  <si>
    <t>please fill the colored fields</t>
  </si>
  <si>
    <t>ch5 PPS</t>
  </si>
  <si>
    <t>ch5 picture size</t>
  </si>
  <si>
    <t>ch6 PPS</t>
  </si>
  <si>
    <t>ch6 picture size</t>
  </si>
  <si>
    <t>ch7 PPS</t>
  </si>
  <si>
    <t>ch7 picture size</t>
  </si>
  <si>
    <t>ch8 PPS</t>
  </si>
  <si>
    <t>ch8 picture size</t>
  </si>
  <si>
    <t>average data rate</t>
  </si>
  <si>
    <t>kB/sec</t>
  </si>
  <si>
    <t>total available HDD capacity</t>
  </si>
  <si>
    <t>GB</t>
  </si>
  <si>
    <t>total recording duration</t>
  </si>
  <si>
    <t>Hours</t>
  </si>
  <si>
    <t>days</t>
  </si>
  <si>
    <t>MV-DR8X (Xcalibur) record duration calculator</t>
  </si>
  <si>
    <t>Recording Duration Calculator for MV-DR8X (Xcalibur) DVR</t>
  </si>
  <si>
    <t>total FPS for all cameras, only 120/200/400pps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</si>
</sst>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6"/>
      <name val="Gungsuh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 topLeftCell="A1">
      <selection activeCell="C6" sqref="C6"/>
    </sheetView>
  </sheetViews>
  <sheetFormatPr defaultColWidth="9.00390625" defaultRowHeight="16.5"/>
  <cols>
    <col min="1" max="1" width="3.125" style="0" customWidth="1"/>
    <col min="2" max="2" width="42.625" style="0" customWidth="1"/>
    <col min="3" max="3" width="25.125" style="0" customWidth="1"/>
    <col min="4" max="4" width="15.00390625" style="1" customWidth="1"/>
    <col min="5" max="5" width="36.125" style="0" customWidth="1"/>
  </cols>
  <sheetData>
    <row r="1" spans="2:4" ht="34.5" customHeight="1">
      <c r="B1" s="21" t="s">
        <v>41</v>
      </c>
      <c r="C1" s="21"/>
      <c r="D1" s="21"/>
    </row>
    <row r="2" ht="16.5"/>
    <row r="3" ht="17.25" thickBot="1">
      <c r="B3" s="14" t="s">
        <v>10</v>
      </c>
    </row>
    <row r="4" spans="2:4" ht="16.5">
      <c r="B4" s="3" t="s">
        <v>1</v>
      </c>
      <c r="C4" s="4"/>
      <c r="D4" s="5"/>
    </row>
    <row r="5" spans="2:4" ht="16.5">
      <c r="B5" s="6"/>
      <c r="C5" s="2"/>
      <c r="D5" s="7"/>
    </row>
    <row r="6" spans="2:4" ht="16.5">
      <c r="B6" s="6" t="s">
        <v>42</v>
      </c>
      <c r="C6" s="11">
        <v>400</v>
      </c>
      <c r="D6" s="7" t="s">
        <v>5</v>
      </c>
    </row>
    <row r="7" spans="2:4" ht="16.5">
      <c r="B7" s="6" t="s">
        <v>0</v>
      </c>
      <c r="C7" s="11">
        <v>18</v>
      </c>
      <c r="D7" s="7" t="s">
        <v>6</v>
      </c>
    </row>
    <row r="8" spans="2:4" ht="17.25" thickBot="1">
      <c r="B8" s="8" t="s">
        <v>2</v>
      </c>
      <c r="C8" s="12">
        <v>2000</v>
      </c>
      <c r="D8" s="10" t="s">
        <v>7</v>
      </c>
    </row>
    <row r="9" ht="16.5"/>
    <row r="10" ht="16.5"/>
    <row r="11" ht="17.25" thickBot="1">
      <c r="B11" t="s">
        <v>11</v>
      </c>
    </row>
    <row r="12" spans="2:4" ht="16.5">
      <c r="B12" s="3" t="s">
        <v>3</v>
      </c>
      <c r="C12" s="4">
        <f>((C8)/1.024/1.024/1.024)-5-2</f>
        <v>1855.645149230957</v>
      </c>
      <c r="D12" s="5" t="s">
        <v>7</v>
      </c>
    </row>
    <row r="13" spans="2:4" ht="16.5">
      <c r="B13" s="6" t="s">
        <v>4</v>
      </c>
      <c r="C13" s="2">
        <f>C12*1024*1024/C6/C7/60/60</f>
        <v>75.06886450617283</v>
      </c>
      <c r="D13" s="7" t="s">
        <v>8</v>
      </c>
    </row>
    <row r="14" spans="2:4" ht="17.25" thickBot="1">
      <c r="B14" s="8" t="s">
        <v>4</v>
      </c>
      <c r="C14" s="9">
        <f>C13/24</f>
        <v>3.127869354423868</v>
      </c>
      <c r="D14" s="10" t="s">
        <v>9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0" sqref="B10"/>
    </sheetView>
  </sheetViews>
  <sheetFormatPr defaultColWidth="9.00390625" defaultRowHeight="16.5"/>
  <cols>
    <col min="1" max="1" width="23.00390625" style="0" customWidth="1"/>
    <col min="2" max="2" width="20.125" style="0" customWidth="1"/>
    <col min="3" max="3" width="12.875" style="0" customWidth="1"/>
  </cols>
  <sheetData>
    <row r="1" spans="1:3" ht="20.25">
      <c r="A1" s="21" t="s">
        <v>40</v>
      </c>
      <c r="B1" s="21"/>
      <c r="C1" s="21"/>
    </row>
    <row r="3" ht="16.5" thickBot="1">
      <c r="A3" s="13" t="s">
        <v>24</v>
      </c>
    </row>
    <row r="4" spans="1:3" ht="15.75">
      <c r="A4" t="s">
        <v>12</v>
      </c>
      <c r="B4" s="18">
        <v>12.5</v>
      </c>
      <c r="C4" t="s">
        <v>20</v>
      </c>
    </row>
    <row r="5" spans="1:3" ht="15.75">
      <c r="A5" t="s">
        <v>13</v>
      </c>
      <c r="B5" s="19">
        <v>10</v>
      </c>
      <c r="C5" t="s">
        <v>21</v>
      </c>
    </row>
    <row r="6" spans="1:3" ht="15.75">
      <c r="A6" t="s">
        <v>14</v>
      </c>
      <c r="B6" s="19">
        <v>25</v>
      </c>
      <c r="C6" t="s">
        <v>20</v>
      </c>
    </row>
    <row r="7" spans="1:3" ht="15.75">
      <c r="A7" t="s">
        <v>15</v>
      </c>
      <c r="B7" s="19">
        <v>10</v>
      </c>
      <c r="C7" t="s">
        <v>21</v>
      </c>
    </row>
    <row r="8" spans="1:3" ht="15.75">
      <c r="A8" t="s">
        <v>16</v>
      </c>
      <c r="B8" s="19">
        <v>25</v>
      </c>
      <c r="C8" t="s">
        <v>20</v>
      </c>
    </row>
    <row r="9" spans="1:3" ht="15.75">
      <c r="A9" t="s">
        <v>17</v>
      </c>
      <c r="B9" s="19">
        <v>10</v>
      </c>
      <c r="C9" t="s">
        <v>21</v>
      </c>
    </row>
    <row r="10" spans="1:3" ht="15.75">
      <c r="A10" t="s">
        <v>18</v>
      </c>
      <c r="B10" s="19">
        <v>25</v>
      </c>
      <c r="C10" t="s">
        <v>20</v>
      </c>
    </row>
    <row r="11" spans="1:3" ht="15.75">
      <c r="A11" t="s">
        <v>19</v>
      </c>
      <c r="B11" s="19">
        <v>10</v>
      </c>
      <c r="C11" t="s">
        <v>21</v>
      </c>
    </row>
    <row r="12" spans="1:3" ht="15.75">
      <c r="A12" t="s">
        <v>25</v>
      </c>
      <c r="B12" s="19">
        <v>25</v>
      </c>
      <c r="C12" t="s">
        <v>20</v>
      </c>
    </row>
    <row r="13" spans="1:3" ht="15.75">
      <c r="A13" t="s">
        <v>26</v>
      </c>
      <c r="B13" s="19">
        <v>10</v>
      </c>
      <c r="C13" t="s">
        <v>21</v>
      </c>
    </row>
    <row r="14" spans="1:3" ht="15.75">
      <c r="A14" t="s">
        <v>27</v>
      </c>
      <c r="B14" s="19">
        <v>25</v>
      </c>
      <c r="C14" t="s">
        <v>20</v>
      </c>
    </row>
    <row r="15" spans="1:3" ht="15.75">
      <c r="A15" t="s">
        <v>28</v>
      </c>
      <c r="B15" s="19">
        <v>10</v>
      </c>
      <c r="C15" t="s">
        <v>21</v>
      </c>
    </row>
    <row r="16" spans="1:3" ht="15.75">
      <c r="A16" t="s">
        <v>29</v>
      </c>
      <c r="B16" s="19">
        <v>25</v>
      </c>
      <c r="C16" t="s">
        <v>20</v>
      </c>
    </row>
    <row r="17" spans="1:3" ht="15.75">
      <c r="A17" t="s">
        <v>30</v>
      </c>
      <c r="B17" s="19">
        <v>10</v>
      </c>
      <c r="C17" t="s">
        <v>21</v>
      </c>
    </row>
    <row r="18" spans="1:3" ht="15.75">
      <c r="A18" t="s">
        <v>31</v>
      </c>
      <c r="B18" s="19">
        <v>25</v>
      </c>
      <c r="C18" t="s">
        <v>20</v>
      </c>
    </row>
    <row r="19" spans="1:3" ht="15.75">
      <c r="A19" t="s">
        <v>32</v>
      </c>
      <c r="B19" s="19">
        <v>10</v>
      </c>
      <c r="C19" t="s">
        <v>21</v>
      </c>
    </row>
    <row r="20" spans="1:3" ht="16.5" thickBot="1">
      <c r="A20" t="s">
        <v>22</v>
      </c>
      <c r="B20" s="20">
        <v>1000</v>
      </c>
      <c r="C20" t="s">
        <v>23</v>
      </c>
    </row>
    <row r="21" ht="16.5" thickBot="1"/>
    <row r="22" spans="1:3" ht="15.75">
      <c r="A22" t="s">
        <v>33</v>
      </c>
      <c r="B22" s="15">
        <f>B4*B5+B6*B7+B8*B9+B10*B11+B12*B13+B14*B15+B16*B17+B18*B19</f>
        <v>1875</v>
      </c>
      <c r="C22" t="s">
        <v>34</v>
      </c>
    </row>
    <row r="23" spans="1:3" ht="15.75">
      <c r="A23" t="s">
        <v>35</v>
      </c>
      <c r="B23" s="16">
        <f>B20/1.024/1.024/1.024-2-5</f>
        <v>924.3225746154785</v>
      </c>
      <c r="C23" t="s">
        <v>36</v>
      </c>
    </row>
    <row r="24" spans="1:3" ht="15.75">
      <c r="A24" t="s">
        <v>37</v>
      </c>
      <c r="B24" s="16">
        <f>B23*1024*1024/B22/3600</f>
        <v>143.5885137777778</v>
      </c>
      <c r="C24" t="s">
        <v>38</v>
      </c>
    </row>
    <row r="25" spans="1:3" ht="16.5" thickBot="1">
      <c r="A25" t="s">
        <v>37</v>
      </c>
      <c r="B25" s="17">
        <f>B24/24</f>
        <v>5.982854740740741</v>
      </c>
      <c r="C25" t="s">
        <v>39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1997-01-14T01:50:29Z</dcterms:created>
  <dcterms:modified xsi:type="dcterms:W3CDTF">2006-08-25T11:29:04Z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-649497159</vt:i4>
  </property>
  <property fmtid="{D5CDD505-2E9C-101B-9397-08002B2CF9AE}" pid="4" name="_EmailSubje">
    <vt:lpwstr>TITAN</vt:lpwstr>
  </property>
  <property fmtid="{D5CDD505-2E9C-101B-9397-08002B2CF9AE}" pid="5" name="_AuthorEma">
    <vt:lpwstr>joe.farenden@multiview.net</vt:lpwstr>
  </property>
  <property fmtid="{D5CDD505-2E9C-101B-9397-08002B2CF9AE}" pid="6" name="_AuthorEmailDisplayNa">
    <vt:lpwstr>Joe Farenden</vt:lpwstr>
  </property>
</Properties>
</file>